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21720" windowHeight="12525"/>
  </bookViews>
  <sheets>
    <sheet name="ШТУЧНИК стор" sheetId="1" r:id="rId1"/>
  </sheets>
  <calcPr calcId="144525"/>
</workbook>
</file>

<file path=xl/calcChain.xml><?xml version="1.0" encoding="utf-8"?>
<calcChain xmlns="http://schemas.openxmlformats.org/spreadsheetml/2006/main">
  <c r="D97" i="1" l="1"/>
  <c r="E97" i="1" s="1"/>
  <c r="D96" i="1"/>
  <c r="E96" i="1" s="1"/>
  <c r="D95" i="1"/>
  <c r="D94" i="1"/>
  <c r="D93" i="1"/>
  <c r="D92" i="1"/>
  <c r="D91" i="1"/>
  <c r="E91" i="1" s="1"/>
  <c r="D90" i="1"/>
  <c r="D89" i="1"/>
  <c r="E89" i="1" s="1"/>
  <c r="D88" i="1"/>
  <c r="D87" i="1"/>
  <c r="D86" i="1"/>
  <c r="D85" i="1"/>
  <c r="D84" i="1"/>
  <c r="D83" i="1"/>
  <c r="D82" i="1"/>
  <c r="D81" i="1"/>
  <c r="D80" i="1"/>
  <c r="D79" i="1"/>
  <c r="E79" i="1" s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 s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E51" i="1" s="1"/>
  <c r="F51" i="1" s="1"/>
  <c r="D50" i="1"/>
  <c r="D49" i="1"/>
  <c r="D48" i="1"/>
  <c r="D47" i="1"/>
  <c r="D46" i="1"/>
  <c r="D45" i="1"/>
  <c r="E45" i="1" s="1"/>
  <c r="D44" i="1"/>
  <c r="D43" i="1"/>
  <c r="E43" i="1" s="1"/>
  <c r="D42" i="1"/>
  <c r="E42" i="1" s="1"/>
  <c r="D41" i="1"/>
  <c r="D40" i="1"/>
  <c r="E40" i="1" s="1"/>
  <c r="D39" i="1"/>
  <c r="D38" i="1"/>
  <c r="D37" i="1"/>
  <c r="E37" i="1" s="1"/>
  <c r="D36" i="1"/>
  <c r="D35" i="1"/>
  <c r="D34" i="1"/>
  <c r="D33" i="1"/>
  <c r="D32" i="1"/>
  <c r="D31" i="1"/>
  <c r="D30" i="1"/>
  <c r="D29" i="1"/>
  <c r="D28" i="1"/>
  <c r="D27" i="1"/>
  <c r="D26" i="1"/>
  <c r="D25" i="1"/>
  <c r="E25" i="1" s="1"/>
  <c r="D24" i="1"/>
  <c r="D23" i="1"/>
  <c r="E23" i="1" s="1"/>
  <c r="D22" i="1"/>
  <c r="D21" i="1"/>
  <c r="D20" i="1"/>
  <c r="D19" i="1"/>
  <c r="D18" i="1"/>
  <c r="D17" i="1"/>
  <c r="D16" i="1"/>
  <c r="D15" i="1"/>
  <c r="D14" i="1"/>
  <c r="D13" i="1"/>
  <c r="D12" i="1"/>
  <c r="D11" i="1"/>
  <c r="E11" i="1" l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4" i="1"/>
  <c r="F24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8" i="1"/>
  <c r="F38" i="1" s="1"/>
  <c r="E39" i="1"/>
  <c r="F39" i="1" s="1"/>
  <c r="E41" i="1"/>
  <c r="F41" i="1" s="1"/>
  <c r="E44" i="1"/>
  <c r="F44" i="1" s="1"/>
  <c r="E46" i="1"/>
  <c r="F46" i="1" s="1"/>
  <c r="E47" i="1"/>
  <c r="F47" i="1" s="1"/>
  <c r="E48" i="1"/>
  <c r="F48" i="1" s="1"/>
  <c r="E49" i="1"/>
  <c r="F49" i="1" s="1"/>
  <c r="E50" i="1"/>
  <c r="F50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90" i="1"/>
  <c r="F90" i="1" s="1"/>
  <c r="E92" i="1"/>
  <c r="F92" i="1" s="1"/>
  <c r="E93" i="1"/>
  <c r="F93" i="1" s="1"/>
  <c r="E94" i="1"/>
  <c r="F94" i="1" s="1"/>
  <c r="E95" i="1"/>
  <c r="F95" i="1" s="1"/>
  <c r="F97" i="1"/>
  <c r="F96" i="1"/>
  <c r="F91" i="1"/>
  <c r="F89" i="1"/>
  <c r="F79" i="1"/>
  <c r="F65" i="1"/>
  <c r="F45" i="1"/>
  <c r="F43" i="1"/>
  <c r="F42" i="1"/>
  <c r="F40" i="1"/>
  <c r="F37" i="1"/>
  <c r="F25" i="1"/>
  <c r="F23" i="1"/>
</calcChain>
</file>

<file path=xl/sharedStrings.xml><?xml version="1.0" encoding="utf-8"?>
<sst xmlns="http://schemas.openxmlformats.org/spreadsheetml/2006/main" count="96" uniqueCount="95">
  <si>
    <t>ПСМ 32.15.22-12.0 S500</t>
  </si>
  <si>
    <t>ПСМ 32.15.22-12.0 S500 F150 W6</t>
  </si>
  <si>
    <t>ПСМ 32.15.22-10.0 S500</t>
  </si>
  <si>
    <t>ПСМ 32.15.22-10.0 S500 F150 W6</t>
  </si>
  <si>
    <t>ПСМ 32.15.22-6.0 S500</t>
  </si>
  <si>
    <t>ПСМ 32.15.22-6.0 S500 F150 W6</t>
  </si>
  <si>
    <t>ПСМ 32.15.22-8.0 S500</t>
  </si>
  <si>
    <t>ПСМ 32.15.22-8.0 S500 F150 W6</t>
  </si>
  <si>
    <t>ПТМ 42.12.22-5.0 S500</t>
  </si>
  <si>
    <t>ПТМ 42.15.22-5.0 S500</t>
  </si>
  <si>
    <t>ПТМ 24.12.22-5.0 S500</t>
  </si>
  <si>
    <t>ПТМ 24.12.22-7.0 S500 "а"</t>
  </si>
  <si>
    <t>ПТМ 27.12.22-8.0 S500 "а"</t>
  </si>
  <si>
    <t>ПТМ 30.12.22-7.0 S500</t>
  </si>
  <si>
    <t>ПТМ 30.12.22-7.0 S500 "а"</t>
  </si>
  <si>
    <t>ПТМ 30.12.22-8.0 S500</t>
  </si>
  <si>
    <t>ПТМ 30.12.22-9.0 S500</t>
  </si>
  <si>
    <t>ПТМ 30.12.22-9.0 S500 "а"</t>
  </si>
  <si>
    <t>ПТМ 33.12.22-9.0 S500</t>
  </si>
  <si>
    <t>ПТМ 33.12.22-9.0 S500 "а"</t>
  </si>
  <si>
    <t>ПТМ 33.12.22-6.0 S500 "а"</t>
  </si>
  <si>
    <t>ПТМ 33.12.22-11.0 S500</t>
  </si>
  <si>
    <t>ПТМ 33.12.22-11.0 S500 "а"</t>
  </si>
  <si>
    <t>ПТМ 33.12.22-13.0 S500</t>
  </si>
  <si>
    <t>ПТМ 33.12.22-13.0 S500 "а"</t>
  </si>
  <si>
    <t>ПТМ 27.12.22-10.0 S500 "а"</t>
  </si>
  <si>
    <t>ПТМ 27.15.22-11.0 S500 "а"</t>
  </si>
  <si>
    <t>ПТМ 30.15.22-11.0 S500 "а"</t>
  </si>
  <si>
    <t>ПТМ 30.15.22-13.0 S500 "а"</t>
  </si>
  <si>
    <t>ПТМ 42.15.22-7.0 S500 "а"</t>
  </si>
  <si>
    <t>ПТМ 27.12.22-11.0 S500 "а"</t>
  </si>
  <si>
    <t>ПТМ 42.12.22-9.0 S500 "а"</t>
  </si>
  <si>
    <t>ПТМ 36.12.22-7.0 S500</t>
  </si>
  <si>
    <t>ПТМ 42.12.22-7.0 S500</t>
  </si>
  <si>
    <t>ПТМ 42.12.22-9.0 S500</t>
  </si>
  <si>
    <t>ПТМ 42.12.22-13.0 S500 "а"</t>
  </si>
  <si>
    <t>ПТМ 24.15.22-7.0 S500 "а"</t>
  </si>
  <si>
    <t>ПТМ 27.15.22-8.0 S500 "а"</t>
  </si>
  <si>
    <t>ПТМ 30.15.22-7.0 S500 "а"</t>
  </si>
  <si>
    <t>ПТМ 30.15.22-9.0 S500 "а"</t>
  </si>
  <si>
    <t>ПТМ 33.15.22-5.0 S500</t>
  </si>
  <si>
    <t>ПТМ 33.15.22-5.0 S500 "а"</t>
  </si>
  <si>
    <t>ПТМ 33.15.22-6.0 S500 "а"</t>
  </si>
  <si>
    <t>ПТМ 33.15.22-8.0 S500</t>
  </si>
  <si>
    <t>ПТМ 33.15.22-8.0 S500 "а"</t>
  </si>
  <si>
    <t>ПТМ 33.15.22-10.0 S500 "а"</t>
  </si>
  <si>
    <t>ПТМ 42.15.22-6.0 S500 "а"</t>
  </si>
  <si>
    <t>ПТМ 42.15.22-7.0 S500</t>
  </si>
  <si>
    <t>ПТМ 42.15.22-9.0 S500</t>
  </si>
  <si>
    <t>ПТМ 42.15.22-9.0 S500 "а"</t>
  </si>
  <si>
    <t>ПТМ 33.15.22-12.0 S500 "а"</t>
  </si>
  <si>
    <t>ПТМ 42.15.22-12.0 S500 "а"</t>
  </si>
  <si>
    <t>ПТМ 42.15.22-13.0 S500 "а"</t>
  </si>
  <si>
    <t>ПТМ 48.15.22-5.0 S500</t>
  </si>
  <si>
    <t>ПТМ 48.15.22-8.0 S500 "а"</t>
  </si>
  <si>
    <t>ПТМ 28.15.22-8.0 S500 "а"</t>
  </si>
  <si>
    <t>ПТМ 33.12.22-5.0 S500</t>
  </si>
  <si>
    <t>ПТМ 33.12.22-12.0 S500 "а"</t>
  </si>
  <si>
    <t>ПТМ 36.12.22-7.0 S500 "а"</t>
  </si>
  <si>
    <t>ПТМ 36.12.22-9.0 S500</t>
  </si>
  <si>
    <t>ПТМ 36.12.22-9.0 S500 "ал"</t>
  </si>
  <si>
    <t>ПТМ 33.15.22-4.0 S500</t>
  </si>
  <si>
    <t>ПТМ 36.15.22-8.0 S500 "ал"</t>
  </si>
  <si>
    <t>ПТМ 36.15.22-12.0 S500</t>
  </si>
  <si>
    <t>ПТМ 42.15.22-6.0 S500</t>
  </si>
  <si>
    <t>ПТМ 42.15.22-12.0 S500</t>
  </si>
  <si>
    <t>ПТМ 36.15.22-8.0 S500</t>
  </si>
  <si>
    <t>ПТМ 24.15.22-7.0 S500</t>
  </si>
  <si>
    <t>ПТМ 24.12.22-7.0 S500</t>
  </si>
  <si>
    <t>ПТМ 24.12.22-10.0 S500</t>
  </si>
  <si>
    <t>ПТМ 24.12.22-13.0 S500</t>
  </si>
  <si>
    <t>ПТМ 27.15.22-9.0 S500 "а"</t>
  </si>
  <si>
    <t>ПТМ 24.15.22-5.0 S500 "а"</t>
  </si>
  <si>
    <t>ПТМ 33.15.22-13.0 S500 "а"</t>
  </si>
  <si>
    <t>ПТМ 48.15.22-5.0 S500 "а"</t>
  </si>
  <si>
    <t>ПТМ 24.12.22-9.0 S500</t>
  </si>
  <si>
    <t>ПТМ 36.12.22-9.0 S500 "а"</t>
  </si>
  <si>
    <t>ПТМ 24.12.22-5.0 S500 "а"</t>
  </si>
  <si>
    <t>ПТМ 24.12.22-9.0 S500 "а"</t>
  </si>
  <si>
    <t>ПТМ 24.15.22-8.0 S500 "а"</t>
  </si>
  <si>
    <t>ПТМ 24.15.22-12.0 S500 "а"</t>
  </si>
  <si>
    <t>ПТМ 42.12.22-7.0 S500 "а"</t>
  </si>
  <si>
    <t>ПТМ 42.12.22-5.0 S500 "а"</t>
  </si>
  <si>
    <t>ПТМ 36.15.22-8.0 S500 "а"</t>
  </si>
  <si>
    <t>Наименование продукции</t>
  </si>
  <si>
    <t>без НДС</t>
  </si>
  <si>
    <t>НДС</t>
  </si>
  <si>
    <t>с НДС</t>
  </si>
  <si>
    <t>ПТМ 30.12.22-9.0 S500 "а" F150 W6</t>
  </si>
  <si>
    <t>ПТМ 30.15.22-9.0 S500 "а" F150 W6</t>
  </si>
  <si>
    <t>Цена за шт , руб.</t>
  </si>
  <si>
    <t>вводятся с 01.04.2019г.</t>
  </si>
  <si>
    <t>цена за 1м3 без НДС</t>
  </si>
  <si>
    <t>Объем изделия, м3</t>
  </si>
  <si>
    <t>Отпускные цены на плиты пустотного настила           ф-ла з-д ЖБИ ОАО "Стройтрест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</si>
</sst>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top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1" xfId="0" applyFont="1" applyBorder="1"/>
    <xf numFmtId="2" fontId="18" fillId="0" borderId="21" xfId="0" applyNumberFormat="1" applyFont="1" applyBorder="1"/>
    <xf numFmtId="2" fontId="18" fillId="0" borderId="22" xfId="0" applyNumberFormat="1" applyFont="1" applyBorder="1"/>
    <xf numFmtId="0" fontId="20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topLeftCell="A7" workbookViewId="0">
      <selection activeCell="J33" sqref="J33"/>
    </sheetView>
  </sheetViews>
  <sheetFormatPr defaultRowHeight="15.75" x14ac:dyDescent="0.25"/>
  <cols>
    <col min="1" max="1" width="37.42578125" style="1" customWidth="1"/>
    <col min="2" max="2" width="9.140625" style="1"/>
    <col min="3" max="3" width="0" style="1" hidden="1" customWidth="1"/>
    <col min="4" max="9" width="9.140625" style="1"/>
    <col min="10" max="10" width="36.140625" style="1" customWidth="1"/>
    <col min="11" max="16384" width="9.140625" style="1"/>
  </cols>
  <sheetData>
    <row r="2" spans="1:14" ht="15.75" customHeight="1" x14ac:dyDescent="0.25">
      <c r="A2" s="26" t="s">
        <v>94</v>
      </c>
      <c r="B2" s="26"/>
      <c r="C2" s="26"/>
      <c r="D2" s="26"/>
      <c r="E2" s="26"/>
      <c r="F2" s="26"/>
    </row>
    <row r="3" spans="1:14" ht="15.75" customHeight="1" x14ac:dyDescent="0.25">
      <c r="A3" s="26"/>
      <c r="B3" s="26"/>
      <c r="C3" s="26"/>
      <c r="D3" s="26"/>
      <c r="E3" s="26"/>
      <c r="F3" s="26"/>
    </row>
    <row r="4" spans="1:14" ht="15.75" customHeight="1" x14ac:dyDescent="0.25">
      <c r="A4" s="26"/>
      <c r="B4" s="26"/>
      <c r="C4" s="26"/>
      <c r="D4" s="26"/>
      <c r="E4" s="26"/>
      <c r="F4" s="26"/>
    </row>
    <row r="5" spans="1:14" ht="16.5" customHeight="1" thickBot="1" x14ac:dyDescent="0.3">
      <c r="A5" s="18"/>
      <c r="B5" s="24"/>
      <c r="C5" s="24"/>
      <c r="D5" s="6" t="s">
        <v>91</v>
      </c>
      <c r="E5" s="6"/>
      <c r="F5" s="6"/>
    </row>
    <row r="6" spans="1:14" ht="15" customHeight="1" x14ac:dyDescent="0.25">
      <c r="A6" s="7" t="s">
        <v>84</v>
      </c>
      <c r="B6" s="16" t="s">
        <v>93</v>
      </c>
      <c r="C6" s="27" t="s">
        <v>92</v>
      </c>
      <c r="D6" s="10" t="s">
        <v>90</v>
      </c>
      <c r="E6" s="11"/>
      <c r="F6" s="12"/>
    </row>
    <row r="7" spans="1:14" ht="15" customHeight="1" thickBot="1" x14ac:dyDescent="0.3">
      <c r="A7" s="8"/>
      <c r="B7" s="17"/>
      <c r="C7" s="28"/>
      <c r="D7" s="13"/>
      <c r="E7" s="14"/>
      <c r="F7" s="15"/>
    </row>
    <row r="8" spans="1:14" ht="21.75" customHeight="1" x14ac:dyDescent="0.25">
      <c r="A8" s="8"/>
      <c r="B8" s="17"/>
      <c r="C8" s="28"/>
      <c r="D8" s="2" t="s">
        <v>85</v>
      </c>
      <c r="E8" s="4" t="s">
        <v>86</v>
      </c>
      <c r="F8" s="4" t="s">
        <v>87</v>
      </c>
    </row>
    <row r="9" spans="1:14" ht="15" customHeight="1" thickBot="1" x14ac:dyDescent="0.3">
      <c r="A9" s="9"/>
      <c r="B9" s="30"/>
      <c r="C9" s="29"/>
      <c r="D9" s="3"/>
      <c r="E9" s="5"/>
      <c r="F9" s="5"/>
    </row>
    <row r="10" spans="1:14" ht="15.75" customHeight="1" x14ac:dyDescent="0.25">
      <c r="A10" s="19"/>
      <c r="B10" s="25"/>
      <c r="C10" s="25"/>
      <c r="D10" s="19"/>
      <c r="E10" s="19"/>
      <c r="F10" s="20"/>
    </row>
    <row r="11" spans="1:14" x14ac:dyDescent="0.25">
      <c r="A11" s="21" t="s">
        <v>0</v>
      </c>
      <c r="B11" s="21">
        <v>1.036</v>
      </c>
      <c r="C11" s="21">
        <v>175.26</v>
      </c>
      <c r="D11" s="22">
        <f t="shared" ref="D11:D35" si="0">C11*B11</f>
        <v>181.56935999999999</v>
      </c>
      <c r="E11" s="22">
        <f t="shared" ref="E11:E35" si="1">D11*20/100</f>
        <v>36.313871999999996</v>
      </c>
      <c r="F11" s="23">
        <f t="shared" ref="F11:F35" si="2">D11+E11</f>
        <v>217.88323199999999</v>
      </c>
    </row>
    <row r="12" spans="1:14" x14ac:dyDescent="0.25">
      <c r="A12" s="21" t="s">
        <v>1</v>
      </c>
      <c r="B12" s="21">
        <v>1.036</v>
      </c>
      <c r="C12" s="21">
        <v>184.16</v>
      </c>
      <c r="D12" s="22">
        <f t="shared" si="0"/>
        <v>190.78976</v>
      </c>
      <c r="E12" s="22">
        <f t="shared" si="1"/>
        <v>38.157952000000002</v>
      </c>
      <c r="F12" s="23">
        <f t="shared" si="2"/>
        <v>228.947712</v>
      </c>
    </row>
    <row r="13" spans="1:14" x14ac:dyDescent="0.25">
      <c r="A13" s="21" t="s">
        <v>2</v>
      </c>
      <c r="B13" s="21">
        <v>1.036</v>
      </c>
      <c r="C13" s="21">
        <v>172</v>
      </c>
      <c r="D13" s="22">
        <f t="shared" si="0"/>
        <v>178.19200000000001</v>
      </c>
      <c r="E13" s="22">
        <f t="shared" si="1"/>
        <v>35.638400000000004</v>
      </c>
      <c r="F13" s="23">
        <f t="shared" si="2"/>
        <v>213.8304</v>
      </c>
    </row>
    <row r="14" spans="1:14" x14ac:dyDescent="0.25">
      <c r="A14" s="21" t="s">
        <v>3</v>
      </c>
      <c r="B14" s="21">
        <v>1.036</v>
      </c>
      <c r="C14" s="21">
        <v>180.9</v>
      </c>
      <c r="D14" s="22">
        <f t="shared" si="0"/>
        <v>187.41240000000002</v>
      </c>
      <c r="E14" s="22">
        <f t="shared" si="1"/>
        <v>37.482480000000002</v>
      </c>
      <c r="F14" s="23">
        <f t="shared" si="2"/>
        <v>224.89488000000003</v>
      </c>
    </row>
    <row r="15" spans="1:14" x14ac:dyDescent="0.25">
      <c r="A15" s="21" t="s">
        <v>4</v>
      </c>
      <c r="B15" s="21">
        <v>1.036</v>
      </c>
      <c r="C15" s="21">
        <v>165.5</v>
      </c>
      <c r="D15" s="22">
        <f t="shared" si="0"/>
        <v>171.458</v>
      </c>
      <c r="E15" s="22">
        <f t="shared" si="1"/>
        <v>34.291599999999995</v>
      </c>
      <c r="F15" s="23">
        <f t="shared" si="2"/>
        <v>205.74959999999999</v>
      </c>
    </row>
    <row r="16" spans="1:14" ht="15.75" customHeight="1" x14ac:dyDescent="0.25">
      <c r="A16" s="21" t="s">
        <v>5</v>
      </c>
      <c r="B16" s="21">
        <v>1.036</v>
      </c>
      <c r="C16" s="21">
        <v>174.4</v>
      </c>
      <c r="D16" s="22">
        <f t="shared" si="0"/>
        <v>180.67840000000001</v>
      </c>
      <c r="E16" s="22">
        <f t="shared" si="1"/>
        <v>36.135680000000001</v>
      </c>
      <c r="F16" s="23">
        <f t="shared" si="2"/>
        <v>216.81408000000002</v>
      </c>
      <c r="J16" s="26"/>
      <c r="K16" s="26"/>
      <c r="L16" s="26"/>
      <c r="M16" s="26"/>
      <c r="N16" s="26"/>
    </row>
    <row r="17" spans="1:14" ht="15.75" customHeight="1" x14ac:dyDescent="0.25">
      <c r="A17" s="21" t="s">
        <v>6</v>
      </c>
      <c r="B17" s="21">
        <v>1.036</v>
      </c>
      <c r="C17" s="21">
        <v>168.75</v>
      </c>
      <c r="D17" s="22">
        <f t="shared" si="0"/>
        <v>174.82500000000002</v>
      </c>
      <c r="E17" s="22">
        <f t="shared" si="1"/>
        <v>34.965000000000003</v>
      </c>
      <c r="F17" s="23">
        <f t="shared" si="2"/>
        <v>209.79000000000002</v>
      </c>
      <c r="J17" s="26"/>
      <c r="K17" s="26"/>
      <c r="L17" s="26"/>
      <c r="M17" s="26"/>
      <c r="N17" s="26"/>
    </row>
    <row r="18" spans="1:14" ht="15.75" customHeight="1" x14ac:dyDescent="0.25">
      <c r="A18" s="21" t="s">
        <v>7</v>
      </c>
      <c r="B18" s="21">
        <v>1.036</v>
      </c>
      <c r="C18" s="21">
        <v>177.65</v>
      </c>
      <c r="D18" s="22">
        <f t="shared" si="0"/>
        <v>184.0454</v>
      </c>
      <c r="E18" s="22">
        <f t="shared" si="1"/>
        <v>36.809080000000002</v>
      </c>
      <c r="F18" s="23">
        <f t="shared" si="2"/>
        <v>220.85448</v>
      </c>
      <c r="J18" s="26"/>
      <c r="K18" s="26"/>
      <c r="L18" s="26"/>
      <c r="M18" s="26"/>
      <c r="N18" s="26"/>
    </row>
    <row r="19" spans="1:14" x14ac:dyDescent="0.25">
      <c r="A19" s="21" t="s">
        <v>8</v>
      </c>
      <c r="B19" s="21">
        <v>1.0940000000000001</v>
      </c>
      <c r="C19" s="21">
        <v>148.97999999999999</v>
      </c>
      <c r="D19" s="22">
        <f t="shared" si="0"/>
        <v>162.98411999999999</v>
      </c>
      <c r="E19" s="22">
        <f t="shared" si="1"/>
        <v>32.596823999999998</v>
      </c>
      <c r="F19" s="23">
        <f t="shared" si="2"/>
        <v>195.58094399999999</v>
      </c>
    </row>
    <row r="20" spans="1:14" x14ac:dyDescent="0.25">
      <c r="A20" s="21" t="s">
        <v>9</v>
      </c>
      <c r="B20" s="21">
        <v>1.37</v>
      </c>
      <c r="C20" s="21">
        <v>148.79</v>
      </c>
      <c r="D20" s="22">
        <f t="shared" si="0"/>
        <v>203.84229999999999</v>
      </c>
      <c r="E20" s="22">
        <f t="shared" si="1"/>
        <v>40.768459999999997</v>
      </c>
      <c r="F20" s="23">
        <f t="shared" si="2"/>
        <v>244.61076</v>
      </c>
    </row>
    <row r="21" spans="1:14" x14ac:dyDescent="0.25">
      <c r="A21" s="21" t="s">
        <v>10</v>
      </c>
      <c r="B21" s="21">
        <v>0.623</v>
      </c>
      <c r="C21" s="21">
        <v>140.41999999999999</v>
      </c>
      <c r="D21" s="22">
        <f t="shared" si="0"/>
        <v>87.481659999999991</v>
      </c>
      <c r="E21" s="22">
        <f t="shared" si="1"/>
        <v>17.496331999999999</v>
      </c>
      <c r="F21" s="23">
        <f t="shared" si="2"/>
        <v>104.97799199999999</v>
      </c>
    </row>
    <row r="22" spans="1:14" x14ac:dyDescent="0.25">
      <c r="A22" s="21" t="s">
        <v>11</v>
      </c>
      <c r="B22" s="21">
        <v>0.623</v>
      </c>
      <c r="C22" s="21">
        <v>147.94</v>
      </c>
      <c r="D22" s="22">
        <f t="shared" si="0"/>
        <v>92.166619999999995</v>
      </c>
      <c r="E22" s="22">
        <f t="shared" si="1"/>
        <v>18.433323999999999</v>
      </c>
      <c r="F22" s="23">
        <f t="shared" si="2"/>
        <v>110.59994399999999</v>
      </c>
    </row>
    <row r="23" spans="1:14" x14ac:dyDescent="0.25">
      <c r="A23" s="21" t="s">
        <v>12</v>
      </c>
      <c r="B23" s="21">
        <v>0.70199999999999996</v>
      </c>
      <c r="C23" s="21">
        <v>150.96</v>
      </c>
      <c r="D23" s="22">
        <f t="shared" si="0"/>
        <v>105.97391999999999</v>
      </c>
      <c r="E23" s="22">
        <f t="shared" si="1"/>
        <v>21.194783999999999</v>
      </c>
      <c r="F23" s="23">
        <f t="shared" si="2"/>
        <v>127.16870399999999</v>
      </c>
    </row>
    <row r="24" spans="1:14" x14ac:dyDescent="0.25">
      <c r="A24" s="21" t="s">
        <v>13</v>
      </c>
      <c r="B24" s="21">
        <v>0.78</v>
      </c>
      <c r="C24" s="21">
        <v>148.05000000000001</v>
      </c>
      <c r="D24" s="22">
        <f t="shared" si="0"/>
        <v>115.47900000000001</v>
      </c>
      <c r="E24" s="22">
        <f t="shared" si="1"/>
        <v>23.095800000000004</v>
      </c>
      <c r="F24" s="23">
        <f t="shared" si="2"/>
        <v>138.57480000000001</v>
      </c>
    </row>
    <row r="25" spans="1:14" x14ac:dyDescent="0.25">
      <c r="A25" s="21" t="s">
        <v>14</v>
      </c>
      <c r="B25" s="21">
        <v>0.78</v>
      </c>
      <c r="C25" s="21">
        <v>149.5</v>
      </c>
      <c r="D25" s="22">
        <f t="shared" si="0"/>
        <v>116.61</v>
      </c>
      <c r="E25" s="22">
        <f t="shared" si="1"/>
        <v>23.321999999999999</v>
      </c>
      <c r="F25" s="23">
        <f t="shared" si="2"/>
        <v>139.93199999999999</v>
      </c>
    </row>
    <row r="26" spans="1:14" x14ac:dyDescent="0.25">
      <c r="A26" s="21" t="s">
        <v>15</v>
      </c>
      <c r="B26" s="21">
        <v>0.78</v>
      </c>
      <c r="C26" s="21">
        <v>149.88999999999999</v>
      </c>
      <c r="D26" s="22">
        <f t="shared" si="0"/>
        <v>116.91419999999999</v>
      </c>
      <c r="E26" s="22">
        <f t="shared" si="1"/>
        <v>23.382839999999998</v>
      </c>
      <c r="F26" s="23">
        <f t="shared" si="2"/>
        <v>140.29703999999998</v>
      </c>
    </row>
    <row r="27" spans="1:14" x14ac:dyDescent="0.25">
      <c r="A27" s="21" t="s">
        <v>16</v>
      </c>
      <c r="B27" s="21">
        <v>0.78</v>
      </c>
      <c r="C27" s="21">
        <v>146.41</v>
      </c>
      <c r="D27" s="22">
        <f t="shared" si="0"/>
        <v>114.1998</v>
      </c>
      <c r="E27" s="22">
        <f t="shared" si="1"/>
        <v>22.839960000000001</v>
      </c>
      <c r="F27" s="23">
        <f t="shared" si="2"/>
        <v>137.03976</v>
      </c>
    </row>
    <row r="28" spans="1:14" x14ac:dyDescent="0.25">
      <c r="A28" s="21" t="s">
        <v>17</v>
      </c>
      <c r="B28" s="21">
        <v>0.78</v>
      </c>
      <c r="C28" s="21">
        <v>147.87</v>
      </c>
      <c r="D28" s="22">
        <f t="shared" si="0"/>
        <v>115.33860000000001</v>
      </c>
      <c r="E28" s="22">
        <f t="shared" si="1"/>
        <v>23.067720000000005</v>
      </c>
      <c r="F28" s="23">
        <f t="shared" si="2"/>
        <v>138.40632000000002</v>
      </c>
    </row>
    <row r="29" spans="1:14" x14ac:dyDescent="0.25">
      <c r="A29" s="21" t="s">
        <v>88</v>
      </c>
      <c r="B29" s="21">
        <v>0.78</v>
      </c>
      <c r="C29" s="21">
        <v>156.38999999999999</v>
      </c>
      <c r="D29" s="22">
        <f t="shared" si="0"/>
        <v>121.98419999999999</v>
      </c>
      <c r="E29" s="22">
        <f t="shared" si="1"/>
        <v>24.396839999999997</v>
      </c>
      <c r="F29" s="23">
        <f t="shared" si="2"/>
        <v>146.38103999999998</v>
      </c>
    </row>
    <row r="30" spans="1:14" x14ac:dyDescent="0.25">
      <c r="A30" s="21" t="s">
        <v>18</v>
      </c>
      <c r="B30" s="21">
        <v>0.85899999999999999</v>
      </c>
      <c r="C30" s="21">
        <v>149.41</v>
      </c>
      <c r="D30" s="22">
        <f t="shared" si="0"/>
        <v>128.34318999999999</v>
      </c>
      <c r="E30" s="22">
        <f t="shared" si="1"/>
        <v>25.668638000000001</v>
      </c>
      <c r="F30" s="23">
        <f t="shared" si="2"/>
        <v>154.01182799999998</v>
      </c>
    </row>
    <row r="31" spans="1:14" x14ac:dyDescent="0.25">
      <c r="A31" s="21" t="s">
        <v>19</v>
      </c>
      <c r="B31" s="21">
        <v>0.85899999999999999</v>
      </c>
      <c r="C31" s="21">
        <v>150.68</v>
      </c>
      <c r="D31" s="22">
        <f t="shared" si="0"/>
        <v>129.43412000000001</v>
      </c>
      <c r="E31" s="22">
        <f t="shared" si="1"/>
        <v>25.886824000000001</v>
      </c>
      <c r="F31" s="23">
        <f t="shared" si="2"/>
        <v>155.320944</v>
      </c>
    </row>
    <row r="32" spans="1:14" x14ac:dyDescent="0.25">
      <c r="A32" s="21" t="s">
        <v>20</v>
      </c>
      <c r="B32" s="21">
        <v>0.85899999999999999</v>
      </c>
      <c r="C32" s="21">
        <v>146.78</v>
      </c>
      <c r="D32" s="22">
        <f t="shared" si="0"/>
        <v>126.08402</v>
      </c>
      <c r="E32" s="22">
        <f t="shared" si="1"/>
        <v>25.216803999999996</v>
      </c>
      <c r="F32" s="23">
        <f t="shared" si="2"/>
        <v>151.30082399999998</v>
      </c>
    </row>
    <row r="33" spans="1:6" x14ac:dyDescent="0.25">
      <c r="A33" s="21" t="s">
        <v>21</v>
      </c>
      <c r="B33" s="21">
        <v>0.85899999999999999</v>
      </c>
      <c r="C33" s="21">
        <v>153.28</v>
      </c>
      <c r="D33" s="22">
        <f t="shared" si="0"/>
        <v>131.66752</v>
      </c>
      <c r="E33" s="22">
        <f t="shared" si="1"/>
        <v>26.333503999999998</v>
      </c>
      <c r="F33" s="23">
        <f t="shared" si="2"/>
        <v>158.001024</v>
      </c>
    </row>
    <row r="34" spans="1:6" x14ac:dyDescent="0.25">
      <c r="A34" s="21" t="s">
        <v>22</v>
      </c>
      <c r="B34" s="21">
        <v>0.85899999999999999</v>
      </c>
      <c r="C34" s="21">
        <v>154.56</v>
      </c>
      <c r="D34" s="22">
        <f t="shared" si="0"/>
        <v>132.76704000000001</v>
      </c>
      <c r="E34" s="22">
        <f t="shared" si="1"/>
        <v>26.553408000000001</v>
      </c>
      <c r="F34" s="23">
        <f t="shared" si="2"/>
        <v>159.320448</v>
      </c>
    </row>
    <row r="35" spans="1:6" x14ac:dyDescent="0.25">
      <c r="A35" s="21" t="s">
        <v>23</v>
      </c>
      <c r="B35" s="21">
        <v>0.85899999999999999</v>
      </c>
      <c r="C35" s="21">
        <v>157.16</v>
      </c>
      <c r="D35" s="22">
        <f t="shared" si="0"/>
        <v>135.00044</v>
      </c>
      <c r="E35" s="22">
        <f t="shared" si="1"/>
        <v>27.000088000000002</v>
      </c>
      <c r="F35" s="23">
        <f t="shared" si="2"/>
        <v>162.000528</v>
      </c>
    </row>
    <row r="36" spans="1:6" x14ac:dyDescent="0.25">
      <c r="A36" s="21" t="s">
        <v>24</v>
      </c>
      <c r="B36" s="21">
        <v>0.85899999999999999</v>
      </c>
      <c r="C36" s="21">
        <v>158.44</v>
      </c>
      <c r="D36" s="22">
        <f t="shared" ref="D36:D67" si="3">C36*B36</f>
        <v>136.09995999999998</v>
      </c>
      <c r="E36" s="22">
        <f t="shared" ref="E36:E67" si="4">D36*20/100</f>
        <v>27.219991999999998</v>
      </c>
      <c r="F36" s="23">
        <f t="shared" ref="F36:F67" si="5">D36+E36</f>
        <v>163.31995199999997</v>
      </c>
    </row>
    <row r="37" spans="1:6" x14ac:dyDescent="0.25">
      <c r="A37" s="21" t="s">
        <v>89</v>
      </c>
      <c r="B37" s="21">
        <v>0.97699999999999998</v>
      </c>
      <c r="C37" s="21">
        <v>157.24</v>
      </c>
      <c r="D37" s="22">
        <f t="shared" si="3"/>
        <v>153.62348</v>
      </c>
      <c r="E37" s="22">
        <f t="shared" si="4"/>
        <v>30.724695999999998</v>
      </c>
      <c r="F37" s="23">
        <f t="shared" si="5"/>
        <v>184.348176</v>
      </c>
    </row>
    <row r="38" spans="1:6" x14ac:dyDescent="0.25">
      <c r="A38" s="21" t="s">
        <v>25</v>
      </c>
      <c r="B38" s="21">
        <v>0.70199999999999996</v>
      </c>
      <c r="C38" s="21">
        <v>153.87</v>
      </c>
      <c r="D38" s="22">
        <f t="shared" si="3"/>
        <v>108.01674</v>
      </c>
      <c r="E38" s="22">
        <f t="shared" si="4"/>
        <v>21.603348</v>
      </c>
      <c r="F38" s="23">
        <f t="shared" si="5"/>
        <v>129.62008800000001</v>
      </c>
    </row>
    <row r="39" spans="1:6" x14ac:dyDescent="0.25">
      <c r="A39" s="21" t="s">
        <v>26</v>
      </c>
      <c r="B39" s="21">
        <v>0.879</v>
      </c>
      <c r="C39" s="21">
        <v>149.71</v>
      </c>
      <c r="D39" s="22">
        <f t="shared" si="3"/>
        <v>131.59509</v>
      </c>
      <c r="E39" s="22">
        <f t="shared" si="4"/>
        <v>26.319018</v>
      </c>
      <c r="F39" s="23">
        <f t="shared" si="5"/>
        <v>157.914108</v>
      </c>
    </row>
    <row r="40" spans="1:6" x14ac:dyDescent="0.25">
      <c r="A40" s="21" t="s">
        <v>27</v>
      </c>
      <c r="B40" s="21">
        <v>0.97699999999999998</v>
      </c>
      <c r="C40" s="21">
        <v>151.32</v>
      </c>
      <c r="D40" s="22">
        <f t="shared" si="3"/>
        <v>147.83964</v>
      </c>
      <c r="E40" s="22">
        <f t="shared" si="4"/>
        <v>29.567928000000002</v>
      </c>
      <c r="F40" s="23">
        <f t="shared" si="5"/>
        <v>177.407568</v>
      </c>
    </row>
    <row r="41" spans="1:6" x14ac:dyDescent="0.25">
      <c r="A41" s="21" t="s">
        <v>28</v>
      </c>
      <c r="B41" s="21">
        <v>0.97699999999999998</v>
      </c>
      <c r="C41" s="21">
        <v>154.44999999999999</v>
      </c>
      <c r="D41" s="22">
        <f t="shared" si="3"/>
        <v>150.89765</v>
      </c>
      <c r="E41" s="22">
        <f t="shared" si="4"/>
        <v>30.17953</v>
      </c>
      <c r="F41" s="23">
        <f t="shared" si="5"/>
        <v>181.07718</v>
      </c>
    </row>
    <row r="42" spans="1:6" x14ac:dyDescent="0.25">
      <c r="A42" s="21" t="s">
        <v>29</v>
      </c>
      <c r="B42" s="21">
        <v>1.37</v>
      </c>
      <c r="C42" s="21">
        <v>151.31</v>
      </c>
      <c r="D42" s="22">
        <f t="shared" si="3"/>
        <v>207.29470000000001</v>
      </c>
      <c r="E42" s="22">
        <f t="shared" si="4"/>
        <v>41.458940000000005</v>
      </c>
      <c r="F42" s="23">
        <f t="shared" si="5"/>
        <v>248.75364000000002</v>
      </c>
    </row>
    <row r="43" spans="1:6" x14ac:dyDescent="0.25">
      <c r="A43" s="21" t="s">
        <v>30</v>
      </c>
      <c r="B43" s="21">
        <v>0.70199999999999996</v>
      </c>
      <c r="C43" s="21">
        <v>172.11</v>
      </c>
      <c r="D43" s="22">
        <f t="shared" si="3"/>
        <v>120.82122</v>
      </c>
      <c r="E43" s="22">
        <f t="shared" si="4"/>
        <v>24.164244</v>
      </c>
      <c r="F43" s="23">
        <f t="shared" si="5"/>
        <v>144.98546400000001</v>
      </c>
    </row>
    <row r="44" spans="1:6" x14ac:dyDescent="0.25">
      <c r="A44" s="21" t="s">
        <v>31</v>
      </c>
      <c r="B44" s="21">
        <v>1.0940000000000001</v>
      </c>
      <c r="C44" s="21">
        <v>156.88</v>
      </c>
      <c r="D44" s="22">
        <f t="shared" si="3"/>
        <v>171.62672000000001</v>
      </c>
      <c r="E44" s="22">
        <f t="shared" si="4"/>
        <v>34.325344000000001</v>
      </c>
      <c r="F44" s="23">
        <f t="shared" si="5"/>
        <v>205.95206400000001</v>
      </c>
    </row>
    <row r="45" spans="1:6" x14ac:dyDescent="0.25">
      <c r="A45" s="21" t="s">
        <v>32</v>
      </c>
      <c r="B45" s="21">
        <v>0.93700000000000006</v>
      </c>
      <c r="C45" s="21">
        <v>147.49</v>
      </c>
      <c r="D45" s="22">
        <f t="shared" si="3"/>
        <v>138.19813000000002</v>
      </c>
      <c r="E45" s="22">
        <f t="shared" si="4"/>
        <v>27.639626000000003</v>
      </c>
      <c r="F45" s="23">
        <f t="shared" si="5"/>
        <v>165.83775600000001</v>
      </c>
    </row>
    <row r="46" spans="1:6" x14ac:dyDescent="0.25">
      <c r="A46" s="21" t="s">
        <v>33</v>
      </c>
      <c r="B46" s="21">
        <v>1.0940000000000001</v>
      </c>
      <c r="C46" s="21">
        <v>150</v>
      </c>
      <c r="D46" s="22">
        <f t="shared" si="3"/>
        <v>164.10000000000002</v>
      </c>
      <c r="E46" s="22">
        <f t="shared" si="4"/>
        <v>32.820000000000007</v>
      </c>
      <c r="F46" s="23">
        <f t="shared" si="5"/>
        <v>196.92000000000002</v>
      </c>
    </row>
    <row r="47" spans="1:6" x14ac:dyDescent="0.25">
      <c r="A47" s="21" t="s">
        <v>34</v>
      </c>
      <c r="B47" s="21">
        <v>1.0940000000000001</v>
      </c>
      <c r="C47" s="21">
        <v>150.22</v>
      </c>
      <c r="D47" s="22">
        <f t="shared" si="3"/>
        <v>164.34068000000002</v>
      </c>
      <c r="E47" s="22">
        <f t="shared" si="4"/>
        <v>32.868136000000007</v>
      </c>
      <c r="F47" s="23">
        <f t="shared" si="5"/>
        <v>197.20881600000001</v>
      </c>
    </row>
    <row r="48" spans="1:6" x14ac:dyDescent="0.25">
      <c r="A48" s="21" t="s">
        <v>35</v>
      </c>
      <c r="B48" s="21">
        <v>1.0940000000000001</v>
      </c>
      <c r="C48" s="21">
        <v>169.19</v>
      </c>
      <c r="D48" s="22">
        <f t="shared" si="3"/>
        <v>185.09386000000001</v>
      </c>
      <c r="E48" s="22">
        <f t="shared" si="4"/>
        <v>37.018771999999998</v>
      </c>
      <c r="F48" s="23">
        <f t="shared" si="5"/>
        <v>222.11263200000002</v>
      </c>
    </row>
    <row r="49" spans="1:6" x14ac:dyDescent="0.25">
      <c r="A49" s="21" t="s">
        <v>36</v>
      </c>
      <c r="B49" s="21">
        <v>0.78</v>
      </c>
      <c r="C49" s="21">
        <v>148.57</v>
      </c>
      <c r="D49" s="22">
        <f t="shared" si="3"/>
        <v>115.88459999999999</v>
      </c>
      <c r="E49" s="22">
        <f t="shared" si="4"/>
        <v>23.176919999999999</v>
      </c>
      <c r="F49" s="23">
        <f t="shared" si="5"/>
        <v>139.06152</v>
      </c>
    </row>
    <row r="50" spans="1:6" x14ac:dyDescent="0.25">
      <c r="A50" s="21" t="s">
        <v>37</v>
      </c>
      <c r="B50" s="21">
        <v>0.879</v>
      </c>
      <c r="C50" s="21">
        <v>150.22999999999999</v>
      </c>
      <c r="D50" s="22">
        <f t="shared" si="3"/>
        <v>132.05216999999999</v>
      </c>
      <c r="E50" s="22">
        <f t="shared" si="4"/>
        <v>26.410433999999995</v>
      </c>
      <c r="F50" s="23">
        <f t="shared" si="5"/>
        <v>158.462604</v>
      </c>
    </row>
    <row r="51" spans="1:6" x14ac:dyDescent="0.25">
      <c r="A51" s="21" t="s">
        <v>38</v>
      </c>
      <c r="B51" s="21">
        <v>0.97699999999999998</v>
      </c>
      <c r="C51" s="21">
        <v>150.94</v>
      </c>
      <c r="D51" s="22">
        <f t="shared" si="3"/>
        <v>147.46838</v>
      </c>
      <c r="E51" s="22">
        <f t="shared" si="4"/>
        <v>29.493676000000001</v>
      </c>
      <c r="F51" s="23">
        <f t="shared" si="5"/>
        <v>176.96205599999999</v>
      </c>
    </row>
    <row r="52" spans="1:6" x14ac:dyDescent="0.25">
      <c r="A52" s="21" t="s">
        <v>39</v>
      </c>
      <c r="B52" s="21">
        <v>0.97699999999999998</v>
      </c>
      <c r="C52" s="21">
        <v>148.19</v>
      </c>
      <c r="D52" s="22">
        <f t="shared" si="3"/>
        <v>144.78163000000001</v>
      </c>
      <c r="E52" s="22">
        <f t="shared" si="4"/>
        <v>28.956326000000001</v>
      </c>
      <c r="F52" s="23">
        <f t="shared" si="5"/>
        <v>173.737956</v>
      </c>
    </row>
    <row r="53" spans="1:6" x14ac:dyDescent="0.25">
      <c r="A53" s="21" t="s">
        <v>40</v>
      </c>
      <c r="B53" s="21">
        <v>1.075</v>
      </c>
      <c r="C53" s="21">
        <v>148.44999999999999</v>
      </c>
      <c r="D53" s="22">
        <f t="shared" si="3"/>
        <v>159.58374999999998</v>
      </c>
      <c r="E53" s="22">
        <f t="shared" si="4"/>
        <v>31.916749999999997</v>
      </c>
      <c r="F53" s="23">
        <f t="shared" si="5"/>
        <v>191.50049999999999</v>
      </c>
    </row>
    <row r="54" spans="1:6" x14ac:dyDescent="0.25">
      <c r="A54" s="21" t="s">
        <v>41</v>
      </c>
      <c r="B54" s="21">
        <v>1.075</v>
      </c>
      <c r="C54" s="21">
        <v>149.63</v>
      </c>
      <c r="D54" s="22">
        <f t="shared" si="3"/>
        <v>160.85225</v>
      </c>
      <c r="E54" s="22">
        <f t="shared" si="4"/>
        <v>32.170450000000002</v>
      </c>
      <c r="F54" s="23">
        <f t="shared" si="5"/>
        <v>193.02269999999999</v>
      </c>
    </row>
    <row r="55" spans="1:6" x14ac:dyDescent="0.25">
      <c r="A55" s="21" t="s">
        <v>42</v>
      </c>
      <c r="B55" s="21">
        <v>1.075</v>
      </c>
      <c r="C55" s="21">
        <v>147.87</v>
      </c>
      <c r="D55" s="22">
        <f t="shared" si="3"/>
        <v>158.96025</v>
      </c>
      <c r="E55" s="22">
        <f t="shared" si="4"/>
        <v>31.79205</v>
      </c>
      <c r="F55" s="23">
        <f t="shared" si="5"/>
        <v>190.75229999999999</v>
      </c>
    </row>
    <row r="56" spans="1:6" x14ac:dyDescent="0.25">
      <c r="A56" s="21" t="s">
        <v>43</v>
      </c>
      <c r="B56" s="21">
        <v>1.075</v>
      </c>
      <c r="C56" s="21">
        <v>148.87</v>
      </c>
      <c r="D56" s="22">
        <f t="shared" si="3"/>
        <v>160.03524999999999</v>
      </c>
      <c r="E56" s="22">
        <f t="shared" si="4"/>
        <v>32.00705</v>
      </c>
      <c r="F56" s="23">
        <f t="shared" si="5"/>
        <v>192.04229999999998</v>
      </c>
    </row>
    <row r="57" spans="1:6" x14ac:dyDescent="0.25">
      <c r="A57" s="21" t="s">
        <v>44</v>
      </c>
      <c r="B57" s="21">
        <v>1.075</v>
      </c>
      <c r="C57" s="21">
        <v>150.05000000000001</v>
      </c>
      <c r="D57" s="22">
        <f t="shared" si="3"/>
        <v>161.30375000000001</v>
      </c>
      <c r="E57" s="22">
        <f t="shared" si="4"/>
        <v>32.260750000000002</v>
      </c>
      <c r="F57" s="23">
        <f t="shared" si="5"/>
        <v>193.56450000000001</v>
      </c>
    </row>
    <row r="58" spans="1:6" x14ac:dyDescent="0.25">
      <c r="A58" s="21" t="s">
        <v>45</v>
      </c>
      <c r="B58" s="21">
        <v>1.075</v>
      </c>
      <c r="C58" s="21">
        <v>153.15</v>
      </c>
      <c r="D58" s="22">
        <f t="shared" si="3"/>
        <v>164.63624999999999</v>
      </c>
      <c r="E58" s="22">
        <f t="shared" si="4"/>
        <v>32.927250000000001</v>
      </c>
      <c r="F58" s="23">
        <f t="shared" si="5"/>
        <v>197.56349999999998</v>
      </c>
    </row>
    <row r="59" spans="1:6" x14ac:dyDescent="0.25">
      <c r="A59" s="21" t="s">
        <v>46</v>
      </c>
      <c r="B59" s="21">
        <v>1.37</v>
      </c>
      <c r="C59" s="21">
        <v>147.44999999999999</v>
      </c>
      <c r="D59" s="22">
        <f t="shared" si="3"/>
        <v>202.00649999999999</v>
      </c>
      <c r="E59" s="22">
        <f t="shared" si="4"/>
        <v>40.401299999999999</v>
      </c>
      <c r="F59" s="23">
        <f t="shared" si="5"/>
        <v>242.40779999999998</v>
      </c>
    </row>
    <row r="60" spans="1:6" x14ac:dyDescent="0.25">
      <c r="A60" s="21" t="s">
        <v>47</v>
      </c>
      <c r="B60" s="21">
        <v>1.37</v>
      </c>
      <c r="C60" s="21">
        <v>150.38999999999999</v>
      </c>
      <c r="D60" s="22">
        <f t="shared" si="3"/>
        <v>206.0343</v>
      </c>
      <c r="E60" s="22">
        <f t="shared" si="4"/>
        <v>41.206859999999999</v>
      </c>
      <c r="F60" s="23">
        <f t="shared" si="5"/>
        <v>247.24116000000001</v>
      </c>
    </row>
    <row r="61" spans="1:6" x14ac:dyDescent="0.25">
      <c r="A61" s="21" t="s">
        <v>48</v>
      </c>
      <c r="B61" s="21">
        <v>1.37</v>
      </c>
      <c r="C61" s="21">
        <v>151.59</v>
      </c>
      <c r="D61" s="22">
        <f t="shared" si="3"/>
        <v>207.67830000000001</v>
      </c>
      <c r="E61" s="22">
        <f t="shared" si="4"/>
        <v>41.53566</v>
      </c>
      <c r="F61" s="23">
        <f t="shared" si="5"/>
        <v>249.21396000000001</v>
      </c>
    </row>
    <row r="62" spans="1:6" x14ac:dyDescent="0.25">
      <c r="A62" s="21" t="s">
        <v>49</v>
      </c>
      <c r="B62" s="21">
        <v>1.37</v>
      </c>
      <c r="C62" s="21">
        <v>152.54</v>
      </c>
      <c r="D62" s="22">
        <f t="shared" si="3"/>
        <v>208.97980000000001</v>
      </c>
      <c r="E62" s="22">
        <f t="shared" si="4"/>
        <v>41.795960000000008</v>
      </c>
      <c r="F62" s="23">
        <f t="shared" si="5"/>
        <v>250.77576000000002</v>
      </c>
    </row>
    <row r="63" spans="1:6" x14ac:dyDescent="0.25">
      <c r="A63" s="21" t="s">
        <v>50</v>
      </c>
      <c r="B63" s="21">
        <v>1.075</v>
      </c>
      <c r="C63" s="21">
        <v>150.87</v>
      </c>
      <c r="D63" s="22">
        <f t="shared" si="3"/>
        <v>162.18525</v>
      </c>
      <c r="E63" s="22">
        <f t="shared" si="4"/>
        <v>32.437049999999999</v>
      </c>
      <c r="F63" s="23">
        <f t="shared" si="5"/>
        <v>194.6223</v>
      </c>
    </row>
    <row r="64" spans="1:6" x14ac:dyDescent="0.25">
      <c r="A64" s="21" t="s">
        <v>51</v>
      </c>
      <c r="B64" s="21">
        <v>1.37</v>
      </c>
      <c r="C64" s="21">
        <v>162.37</v>
      </c>
      <c r="D64" s="22">
        <f t="shared" si="3"/>
        <v>222.44690000000003</v>
      </c>
      <c r="E64" s="22">
        <f t="shared" si="4"/>
        <v>44.489380000000004</v>
      </c>
      <c r="F64" s="23">
        <f t="shared" si="5"/>
        <v>266.93628000000001</v>
      </c>
    </row>
    <row r="65" spans="1:6" x14ac:dyDescent="0.25">
      <c r="A65" s="21" t="s">
        <v>52</v>
      </c>
      <c r="B65" s="21">
        <v>1.37</v>
      </c>
      <c r="C65" s="21">
        <v>168.36</v>
      </c>
      <c r="D65" s="22">
        <f t="shared" si="3"/>
        <v>230.65320000000003</v>
      </c>
      <c r="E65" s="22">
        <f t="shared" si="4"/>
        <v>46.13064</v>
      </c>
      <c r="F65" s="23">
        <f t="shared" si="5"/>
        <v>276.78384000000005</v>
      </c>
    </row>
    <row r="66" spans="1:6" x14ac:dyDescent="0.25">
      <c r="A66" s="21" t="s">
        <v>53</v>
      </c>
      <c r="B66" s="21">
        <v>1.5669999999999999</v>
      </c>
      <c r="C66" s="21">
        <v>155.91999999999999</v>
      </c>
      <c r="D66" s="22">
        <f t="shared" si="3"/>
        <v>244.32663999999997</v>
      </c>
      <c r="E66" s="22">
        <f t="shared" si="4"/>
        <v>48.865327999999991</v>
      </c>
      <c r="F66" s="23">
        <f t="shared" si="5"/>
        <v>293.19196799999997</v>
      </c>
    </row>
    <row r="67" spans="1:6" x14ac:dyDescent="0.25">
      <c r="A67" s="21" t="s">
        <v>54</v>
      </c>
      <c r="B67" s="21">
        <v>1.5669999999999999</v>
      </c>
      <c r="C67" s="21">
        <v>168.34</v>
      </c>
      <c r="D67" s="22">
        <f t="shared" si="3"/>
        <v>263.78877999999997</v>
      </c>
      <c r="E67" s="22">
        <f t="shared" si="4"/>
        <v>52.757755999999993</v>
      </c>
      <c r="F67" s="23">
        <f t="shared" si="5"/>
        <v>316.54653599999995</v>
      </c>
    </row>
    <row r="68" spans="1:6" x14ac:dyDescent="0.25">
      <c r="A68" s="21" t="s">
        <v>55</v>
      </c>
      <c r="B68" s="21">
        <v>0.90500000000000003</v>
      </c>
      <c r="C68" s="21">
        <v>150.13</v>
      </c>
      <c r="D68" s="22">
        <f t="shared" ref="D68:D94" si="6">C68*B68</f>
        <v>135.86765</v>
      </c>
      <c r="E68" s="22">
        <f t="shared" ref="E68:E94" si="7">D68*20/100</f>
        <v>27.17353</v>
      </c>
      <c r="F68" s="23">
        <f t="shared" ref="F68:F94" si="8">D68+E68</f>
        <v>163.04118</v>
      </c>
    </row>
    <row r="69" spans="1:6" x14ac:dyDescent="0.25">
      <c r="A69" s="21" t="s">
        <v>56</v>
      </c>
      <c r="B69" s="21">
        <v>0.85899999999999999</v>
      </c>
      <c r="C69" s="21">
        <v>147.06</v>
      </c>
      <c r="D69" s="22">
        <f t="shared" si="6"/>
        <v>126.32454</v>
      </c>
      <c r="E69" s="22">
        <f t="shared" si="7"/>
        <v>25.264908000000002</v>
      </c>
      <c r="F69" s="23">
        <f t="shared" si="8"/>
        <v>151.589448</v>
      </c>
    </row>
    <row r="70" spans="1:6" x14ac:dyDescent="0.25">
      <c r="A70" s="21" t="s">
        <v>57</v>
      </c>
      <c r="B70" s="21">
        <v>0.85899999999999999</v>
      </c>
      <c r="C70" s="21">
        <v>150.69</v>
      </c>
      <c r="D70" s="22">
        <f t="shared" si="6"/>
        <v>129.44271000000001</v>
      </c>
      <c r="E70" s="22">
        <f t="shared" si="7"/>
        <v>25.888542000000001</v>
      </c>
      <c r="F70" s="23">
        <f t="shared" si="8"/>
        <v>155.33125200000001</v>
      </c>
    </row>
    <row r="71" spans="1:6" x14ac:dyDescent="0.25">
      <c r="A71" s="21" t="s">
        <v>58</v>
      </c>
      <c r="B71" s="21">
        <v>0.93700000000000006</v>
      </c>
      <c r="C71" s="21">
        <v>148.83000000000001</v>
      </c>
      <c r="D71" s="22">
        <f t="shared" si="6"/>
        <v>139.45371000000003</v>
      </c>
      <c r="E71" s="22">
        <f t="shared" si="7"/>
        <v>27.890742000000003</v>
      </c>
      <c r="F71" s="23">
        <f t="shared" si="8"/>
        <v>167.34445200000005</v>
      </c>
    </row>
    <row r="72" spans="1:6" x14ac:dyDescent="0.25">
      <c r="A72" s="21" t="s">
        <v>59</v>
      </c>
      <c r="B72" s="21">
        <v>0.93700000000000006</v>
      </c>
      <c r="C72" s="21">
        <v>147.44999999999999</v>
      </c>
      <c r="D72" s="22">
        <f t="shared" si="6"/>
        <v>138.16065</v>
      </c>
      <c r="E72" s="22">
        <f t="shared" si="7"/>
        <v>27.632130000000004</v>
      </c>
      <c r="F72" s="23">
        <f t="shared" si="8"/>
        <v>165.79277999999999</v>
      </c>
    </row>
    <row r="73" spans="1:6" x14ac:dyDescent="0.25">
      <c r="A73" s="21" t="s">
        <v>60</v>
      </c>
      <c r="B73" s="21">
        <v>0.93700000000000006</v>
      </c>
      <c r="C73" s="21">
        <v>157.11000000000001</v>
      </c>
      <c r="D73" s="22">
        <f t="shared" si="6"/>
        <v>147.21207000000001</v>
      </c>
      <c r="E73" s="22">
        <f t="shared" si="7"/>
        <v>29.442414000000003</v>
      </c>
      <c r="F73" s="23">
        <f t="shared" si="8"/>
        <v>176.65448400000002</v>
      </c>
    </row>
    <row r="74" spans="1:6" x14ac:dyDescent="0.25">
      <c r="A74" s="21" t="s">
        <v>61</v>
      </c>
      <c r="B74" s="21">
        <v>1.075</v>
      </c>
      <c r="C74" s="21">
        <v>146.16999999999999</v>
      </c>
      <c r="D74" s="22">
        <f t="shared" si="6"/>
        <v>157.13274999999999</v>
      </c>
      <c r="E74" s="22">
        <f t="shared" si="7"/>
        <v>31.426549999999999</v>
      </c>
      <c r="F74" s="23">
        <f t="shared" si="8"/>
        <v>188.55929999999998</v>
      </c>
    </row>
    <row r="75" spans="1:6" x14ac:dyDescent="0.25">
      <c r="A75" s="21" t="s">
        <v>62</v>
      </c>
      <c r="B75" s="21">
        <v>1.1739999999999999</v>
      </c>
      <c r="C75" s="21">
        <v>160.9</v>
      </c>
      <c r="D75" s="22">
        <f t="shared" si="6"/>
        <v>188.89660000000001</v>
      </c>
      <c r="E75" s="22">
        <f t="shared" si="7"/>
        <v>37.779320000000006</v>
      </c>
      <c r="F75" s="23">
        <f t="shared" si="8"/>
        <v>226.67592000000002</v>
      </c>
    </row>
    <row r="76" spans="1:6" x14ac:dyDescent="0.25">
      <c r="A76" s="21" t="s">
        <v>63</v>
      </c>
      <c r="B76" s="21">
        <v>1.1739999999999999</v>
      </c>
      <c r="C76" s="21">
        <v>152.49</v>
      </c>
      <c r="D76" s="22">
        <f t="shared" si="6"/>
        <v>179.02325999999999</v>
      </c>
      <c r="E76" s="22">
        <f t="shared" si="7"/>
        <v>35.804651999999997</v>
      </c>
      <c r="F76" s="23">
        <f t="shared" si="8"/>
        <v>214.827912</v>
      </c>
    </row>
    <row r="77" spans="1:6" x14ac:dyDescent="0.25">
      <c r="A77" s="21" t="s">
        <v>64</v>
      </c>
      <c r="B77" s="21">
        <v>1.37</v>
      </c>
      <c r="C77" s="21">
        <v>147.37</v>
      </c>
      <c r="D77" s="22">
        <f t="shared" si="6"/>
        <v>201.89690000000002</v>
      </c>
      <c r="E77" s="22">
        <f t="shared" si="7"/>
        <v>40.379379999999998</v>
      </c>
      <c r="F77" s="23">
        <f t="shared" si="8"/>
        <v>242.27628000000001</v>
      </c>
    </row>
    <row r="78" spans="1:6" x14ac:dyDescent="0.25">
      <c r="A78" s="21" t="s">
        <v>65</v>
      </c>
      <c r="B78" s="21">
        <v>1.37</v>
      </c>
      <c r="C78" s="21">
        <v>161.41</v>
      </c>
      <c r="D78" s="22">
        <f t="shared" si="6"/>
        <v>221.13170000000002</v>
      </c>
      <c r="E78" s="22">
        <f t="shared" si="7"/>
        <v>44.22634</v>
      </c>
      <c r="F78" s="23">
        <f t="shared" si="8"/>
        <v>265.35804000000002</v>
      </c>
    </row>
    <row r="79" spans="1:6" x14ac:dyDescent="0.25">
      <c r="A79" s="21" t="s">
        <v>66</v>
      </c>
      <c r="B79" s="21">
        <v>1.1739999999999999</v>
      </c>
      <c r="C79" s="21">
        <v>150.94999999999999</v>
      </c>
      <c r="D79" s="22">
        <f t="shared" si="6"/>
        <v>177.21529999999998</v>
      </c>
      <c r="E79" s="22">
        <f t="shared" si="7"/>
        <v>35.443059999999996</v>
      </c>
      <c r="F79" s="23">
        <f t="shared" si="8"/>
        <v>212.65835999999999</v>
      </c>
    </row>
    <row r="80" spans="1:6" x14ac:dyDescent="0.25">
      <c r="A80" s="21" t="s">
        <v>67</v>
      </c>
      <c r="B80" s="21">
        <v>0.78</v>
      </c>
      <c r="C80" s="21">
        <v>163.44</v>
      </c>
      <c r="D80" s="22">
        <f t="shared" si="6"/>
        <v>127.4832</v>
      </c>
      <c r="E80" s="22">
        <f t="shared" si="7"/>
        <v>25.496639999999999</v>
      </c>
      <c r="F80" s="23">
        <f t="shared" si="8"/>
        <v>152.97984</v>
      </c>
    </row>
    <row r="81" spans="1:6" x14ac:dyDescent="0.25">
      <c r="A81" s="21" t="s">
        <v>68</v>
      </c>
      <c r="B81" s="21">
        <v>0.623</v>
      </c>
      <c r="C81" s="21">
        <v>166.77</v>
      </c>
      <c r="D81" s="22">
        <f t="shared" si="6"/>
        <v>103.89771</v>
      </c>
      <c r="E81" s="22">
        <f t="shared" si="7"/>
        <v>20.779542000000003</v>
      </c>
      <c r="F81" s="23">
        <f t="shared" si="8"/>
        <v>124.67725200000001</v>
      </c>
    </row>
    <row r="82" spans="1:6" x14ac:dyDescent="0.25">
      <c r="A82" s="21" t="s">
        <v>69</v>
      </c>
      <c r="B82" s="21">
        <v>0.623</v>
      </c>
      <c r="C82" s="21">
        <v>171.97</v>
      </c>
      <c r="D82" s="22">
        <f t="shared" si="6"/>
        <v>107.13731</v>
      </c>
      <c r="E82" s="22">
        <f t="shared" si="7"/>
        <v>21.427462000000002</v>
      </c>
      <c r="F82" s="23">
        <f t="shared" si="8"/>
        <v>128.564772</v>
      </c>
    </row>
    <row r="83" spans="1:6" x14ac:dyDescent="0.25">
      <c r="A83" s="21" t="s">
        <v>70</v>
      </c>
      <c r="B83" s="21">
        <v>0.623</v>
      </c>
      <c r="C83" s="21">
        <v>177.17</v>
      </c>
      <c r="D83" s="22">
        <f t="shared" si="6"/>
        <v>110.37691</v>
      </c>
      <c r="E83" s="22">
        <f t="shared" si="7"/>
        <v>22.075382000000001</v>
      </c>
      <c r="F83" s="23">
        <f t="shared" si="8"/>
        <v>132.452292</v>
      </c>
    </row>
    <row r="84" spans="1:6" x14ac:dyDescent="0.25">
      <c r="A84" s="21" t="s">
        <v>71</v>
      </c>
      <c r="B84" s="21">
        <v>0.879</v>
      </c>
      <c r="C84" s="21">
        <v>156.08000000000001</v>
      </c>
      <c r="D84" s="22">
        <f t="shared" si="6"/>
        <v>137.19432</v>
      </c>
      <c r="E84" s="22">
        <f t="shared" si="7"/>
        <v>27.438864000000002</v>
      </c>
      <c r="F84" s="23">
        <f t="shared" si="8"/>
        <v>164.633184</v>
      </c>
    </row>
    <row r="85" spans="1:6" x14ac:dyDescent="0.25">
      <c r="A85" s="21" t="s">
        <v>72</v>
      </c>
      <c r="B85" s="21">
        <v>0.78</v>
      </c>
      <c r="C85" s="21">
        <v>144.57</v>
      </c>
      <c r="D85" s="22">
        <f t="shared" si="6"/>
        <v>112.7646</v>
      </c>
      <c r="E85" s="22">
        <f t="shared" si="7"/>
        <v>22.55292</v>
      </c>
      <c r="F85" s="23">
        <f t="shared" si="8"/>
        <v>135.31752</v>
      </c>
    </row>
    <row r="86" spans="1:6" x14ac:dyDescent="0.25">
      <c r="A86" s="21" t="s">
        <v>73</v>
      </c>
      <c r="B86" s="21">
        <v>1.075</v>
      </c>
      <c r="C86" s="21">
        <v>153.58000000000001</v>
      </c>
      <c r="D86" s="22">
        <f t="shared" si="6"/>
        <v>165.0985</v>
      </c>
      <c r="E86" s="22">
        <f t="shared" si="7"/>
        <v>33.0197</v>
      </c>
      <c r="F86" s="23">
        <f t="shared" si="8"/>
        <v>198.1182</v>
      </c>
    </row>
    <row r="87" spans="1:6" x14ac:dyDescent="0.25">
      <c r="A87" s="21" t="s">
        <v>74</v>
      </c>
      <c r="B87" s="21">
        <v>1.5669999999999999</v>
      </c>
      <c r="C87" s="21">
        <v>158.35</v>
      </c>
      <c r="D87" s="22">
        <f t="shared" si="6"/>
        <v>248.13444999999999</v>
      </c>
      <c r="E87" s="22">
        <f t="shared" si="7"/>
        <v>49.626889999999996</v>
      </c>
      <c r="F87" s="23">
        <f t="shared" si="8"/>
        <v>297.76133999999996</v>
      </c>
    </row>
    <row r="88" spans="1:6" x14ac:dyDescent="0.25">
      <c r="A88" s="21" t="s">
        <v>75</v>
      </c>
      <c r="B88" s="21">
        <v>0.623</v>
      </c>
      <c r="C88" s="21">
        <v>170.26</v>
      </c>
      <c r="D88" s="22">
        <f t="shared" si="6"/>
        <v>106.07198</v>
      </c>
      <c r="E88" s="22">
        <f t="shared" si="7"/>
        <v>21.214395999999997</v>
      </c>
      <c r="F88" s="23">
        <f t="shared" si="8"/>
        <v>127.28637599999999</v>
      </c>
    </row>
    <row r="89" spans="1:6" x14ac:dyDescent="0.25">
      <c r="A89" s="21" t="s">
        <v>76</v>
      </c>
      <c r="B89" s="21">
        <v>0.93700000000000006</v>
      </c>
      <c r="C89" s="21">
        <v>148.80000000000001</v>
      </c>
      <c r="D89" s="22">
        <f t="shared" si="6"/>
        <v>139.42560000000003</v>
      </c>
      <c r="E89" s="22">
        <f t="shared" si="7"/>
        <v>27.885120000000008</v>
      </c>
      <c r="F89" s="23">
        <f t="shared" si="8"/>
        <v>167.31072000000003</v>
      </c>
    </row>
    <row r="90" spans="1:6" x14ac:dyDescent="0.25">
      <c r="A90" s="21" t="s">
        <v>77</v>
      </c>
      <c r="B90" s="21">
        <v>0.623</v>
      </c>
      <c r="C90" s="21">
        <v>142.18</v>
      </c>
      <c r="D90" s="22">
        <f t="shared" si="6"/>
        <v>88.578140000000005</v>
      </c>
      <c r="E90" s="22">
        <f t="shared" si="7"/>
        <v>17.715628000000002</v>
      </c>
      <c r="F90" s="23">
        <f t="shared" si="8"/>
        <v>106.293768</v>
      </c>
    </row>
    <row r="91" spans="1:6" x14ac:dyDescent="0.25">
      <c r="A91" s="21" t="s">
        <v>78</v>
      </c>
      <c r="B91" s="21">
        <v>0.623</v>
      </c>
      <c r="C91" s="21">
        <v>144.02000000000001</v>
      </c>
      <c r="D91" s="22">
        <f t="shared" si="6"/>
        <v>89.724460000000008</v>
      </c>
      <c r="E91" s="22">
        <f t="shared" si="7"/>
        <v>17.944892000000003</v>
      </c>
      <c r="F91" s="23">
        <f t="shared" si="8"/>
        <v>107.669352</v>
      </c>
    </row>
    <row r="92" spans="1:6" x14ac:dyDescent="0.25">
      <c r="A92" s="21" t="s">
        <v>79</v>
      </c>
      <c r="B92" s="21">
        <v>0.78</v>
      </c>
      <c r="C92" s="21">
        <v>145.75</v>
      </c>
      <c r="D92" s="22">
        <f t="shared" si="6"/>
        <v>113.685</v>
      </c>
      <c r="E92" s="22">
        <f t="shared" si="7"/>
        <v>22.736999999999998</v>
      </c>
      <c r="F92" s="23">
        <f t="shared" si="8"/>
        <v>136.422</v>
      </c>
    </row>
    <row r="93" spans="1:6" x14ac:dyDescent="0.25">
      <c r="A93" s="21" t="s">
        <v>80</v>
      </c>
      <c r="B93" s="21">
        <v>0.78</v>
      </c>
      <c r="C93" s="21">
        <v>154.38999999999999</v>
      </c>
      <c r="D93" s="22">
        <f t="shared" si="6"/>
        <v>120.4242</v>
      </c>
      <c r="E93" s="22">
        <f t="shared" si="7"/>
        <v>24.08484</v>
      </c>
      <c r="F93" s="23">
        <f t="shared" si="8"/>
        <v>144.50904</v>
      </c>
    </row>
    <row r="94" spans="1:6" x14ac:dyDescent="0.25">
      <c r="A94" s="21" t="s">
        <v>45</v>
      </c>
      <c r="B94" s="21">
        <v>1.075</v>
      </c>
      <c r="C94" s="21">
        <v>149.78</v>
      </c>
      <c r="D94" s="22">
        <f t="shared" si="6"/>
        <v>161.01349999999999</v>
      </c>
      <c r="E94" s="22">
        <f t="shared" si="7"/>
        <v>32.2027</v>
      </c>
      <c r="F94" s="23">
        <f t="shared" si="8"/>
        <v>193.21619999999999</v>
      </c>
    </row>
    <row r="95" spans="1:6" x14ac:dyDescent="0.25">
      <c r="A95" s="21" t="s">
        <v>81</v>
      </c>
      <c r="B95" s="21">
        <v>1.0940000000000001</v>
      </c>
      <c r="C95" s="21">
        <v>150.97999999999999</v>
      </c>
      <c r="D95" s="22">
        <f t="shared" ref="D95:D97" si="9">C95*B95</f>
        <v>165.17212000000001</v>
      </c>
      <c r="E95" s="22">
        <f t="shared" ref="E95:E97" si="10">D95*20/100</f>
        <v>33.034424000000001</v>
      </c>
      <c r="F95" s="23">
        <f t="shared" ref="F95:F97" si="11">D95+E95</f>
        <v>198.20654400000001</v>
      </c>
    </row>
    <row r="96" spans="1:6" x14ac:dyDescent="0.25">
      <c r="A96" s="21" t="s">
        <v>83</v>
      </c>
      <c r="B96" s="21">
        <v>1.1739999999999999</v>
      </c>
      <c r="C96" s="21">
        <v>150.9</v>
      </c>
      <c r="D96" s="22">
        <f t="shared" si="9"/>
        <v>177.1566</v>
      </c>
      <c r="E96" s="22">
        <f t="shared" si="10"/>
        <v>35.431319999999999</v>
      </c>
      <c r="F96" s="23">
        <f t="shared" si="11"/>
        <v>212.58792</v>
      </c>
    </row>
    <row r="97" spans="1:6" x14ac:dyDescent="0.25">
      <c r="A97" s="21" t="s">
        <v>82</v>
      </c>
      <c r="B97" s="21">
        <v>1.0940000000000001</v>
      </c>
      <c r="C97" s="21">
        <v>149.96</v>
      </c>
      <c r="D97" s="22">
        <f t="shared" si="9"/>
        <v>164.05624000000003</v>
      </c>
      <c r="E97" s="22">
        <f t="shared" si="10"/>
        <v>32.811248000000006</v>
      </c>
      <c r="F97" s="23">
        <f t="shared" si="11"/>
        <v>196.86748800000004</v>
      </c>
    </row>
  </sheetData>
  <mergeCells count="11">
    <mergeCell ref="J16:N18"/>
    <mergeCell ref="A2:F4"/>
    <mergeCell ref="D8:D9"/>
    <mergeCell ref="E8:E9"/>
    <mergeCell ref="F8:F9"/>
    <mergeCell ref="A10:F10"/>
    <mergeCell ref="D5:F5"/>
    <mergeCell ref="A6:A9"/>
    <mergeCell ref="B6:B9"/>
    <mergeCell ref="D6:F7"/>
    <mergeCell ref="C6:C9"/>
  </mergeCells>
  <pageMargins left="0.54" right="0.2" top="0.59" bottom="0.5600000000000000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ШТУЧНИК стор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Шепелевич</cp:lastModifiedBy>
  <cp:lastPrinted>2019-04-05T07:15:27Z</cp:lastPrinted>
  <dcterms:created xsi:type="dcterms:W3CDTF">2019-04-05T06:53:25Z</dcterms:created>
  <dcterms:modified xsi:type="dcterms:W3CDTF">2019-06-03T11:30:39Z</dcterms:modified>
</cp:coreProperties>
</file>